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1" sheetId="2" r:id="rId1"/>
  </sheets>
  <calcPr calcId="144525"/>
</workbook>
</file>

<file path=xl/sharedStrings.xml><?xml version="1.0" encoding="utf-8"?>
<sst xmlns="http://schemas.openxmlformats.org/spreadsheetml/2006/main" count="86" uniqueCount="30">
  <si>
    <t>评审情况表</t>
  </si>
  <si>
    <t>项目名称：成都体育学院2020中央项目运动心理实验室设备采购项目</t>
  </si>
  <si>
    <t>项目编号：510201202077946</t>
  </si>
  <si>
    <t>评审时间：2020年11月30日</t>
  </si>
  <si>
    <t>包号</t>
  </si>
  <si>
    <t>供应商名称</t>
  </si>
  <si>
    <t>是否通过资格性审查</t>
  </si>
  <si>
    <t>是否通过有效性审查</t>
  </si>
  <si>
    <t>未通过原因</t>
  </si>
  <si>
    <t>价格
（30分）</t>
  </si>
  <si>
    <t>技术指标和配置(48分)</t>
  </si>
  <si>
    <t>信誉(4分)</t>
  </si>
  <si>
    <t>履约能力(3分)</t>
  </si>
  <si>
    <t>节能、环保产品(2分)</t>
  </si>
  <si>
    <t>售后服务(12分)</t>
  </si>
  <si>
    <t>响应文件的规范性（1分)</t>
  </si>
  <si>
    <t>平均分汇总</t>
  </si>
  <si>
    <t>评审结果</t>
  </si>
  <si>
    <t>3人汇总分</t>
  </si>
  <si>
    <t>平均分</t>
  </si>
  <si>
    <t>2人汇总分</t>
  </si>
  <si>
    <t>北京飞宇星电子科技有限公司</t>
  </si>
  <si>
    <t>是</t>
  </si>
  <si>
    <t>/</t>
  </si>
  <si>
    <t>第一成交候选人：北京飞宇星电子科技有限公司
最后报价：37.7万元
第二成交候选人：武汉智普天创科技有限公司
最后报价：37.9万元
第三成交候选人：北京佳恒创新科技有限公司
最后报价：37.85万元</t>
  </si>
  <si>
    <t>武汉智普天创科技有限公司</t>
  </si>
  <si>
    <t>北京佳恒创新科技有限公司</t>
  </si>
  <si>
    <t>技术指标和配置(46分)</t>
  </si>
  <si>
    <t>履约能力(5分)</t>
  </si>
  <si>
    <t>第一成交候选人：北京飞宇星电子科技有限公司
最后报价：48万元
第二成交候选人：武汉智普天创科技有限公司
最后报价：48.4万元
第三成交候选人：北京佳恒创新科技有限公司
最后报价：48.3万元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</si>
</sst>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  <scheme val="minor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7" borderId="12" applyNumberFormat="0" applyAlignment="0" applyProtection="0">
      <alignment vertical="center"/>
    </xf>
    <xf numFmtId="0" fontId="17" fillId="17" borderId="10" applyNumberFormat="0" applyAlignment="0" applyProtection="0">
      <alignment vertical="center"/>
    </xf>
    <xf numFmtId="0" fontId="19" fillId="20" borderId="13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5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5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3" fillId="0" borderId="4" xfId="51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3" fillId="0" borderId="2" xfId="51" applyFont="1" applyFill="1" applyBorder="1" applyAlignment="1">
      <alignment horizontal="center" vertical="center" wrapText="1"/>
    </xf>
    <xf numFmtId="0" fontId="3" fillId="0" borderId="7" xfId="51" applyFont="1" applyFill="1" applyBorder="1" applyAlignment="1">
      <alignment horizontal="center" vertical="center" wrapText="1"/>
    </xf>
    <xf numFmtId="0" fontId="3" fillId="0" borderId="6" xfId="5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8评分表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_8评分表_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10评分汇总表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M13"/>
  <sheetViews>
    <sheetView tabSelected="1" zoomScale="70" zoomScaleNormal="70" workbookViewId="0">
      <selection activeCell="X7" sqref="X7"/>
    </sheetView>
  </sheetViews>
  <sheetFormatPr defaultColWidth="8.75" defaultRowHeight="18.75"/>
  <cols>
    <col min="1" max="1" width="6.08333333333333" style="3" customWidth="1"/>
    <col min="2" max="2" width="21.175" style="3" customWidth="1"/>
    <col min="3" max="4" width="6.75833333333333" style="3" customWidth="1"/>
    <col min="5" max="20" width="11.0333333333333" style="3" customWidth="1"/>
    <col min="21" max="21" width="40.3666666666667" style="3" customWidth="1"/>
    <col min="22" max="44" width="9" style="3"/>
    <col min="45" max="16384" width="8.75" style="3"/>
  </cols>
  <sheetData>
    <row r="1" s="1" customFormat="1" ht="27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="1" customFormat="1" ht="28" customHeight="1" spans="1:2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19"/>
      <c r="M2" s="19"/>
      <c r="N2" s="19"/>
      <c r="O2" s="19"/>
      <c r="P2" s="19"/>
      <c r="Q2" s="19"/>
      <c r="R2" s="19"/>
      <c r="S2" s="19"/>
      <c r="T2" s="19"/>
      <c r="U2" s="25"/>
    </row>
    <row r="3" s="1" customFormat="1" ht="28" customHeight="1" spans="1:21">
      <c r="A3" s="7" t="s">
        <v>2</v>
      </c>
      <c r="B3" s="8"/>
      <c r="C3" s="8"/>
      <c r="F3" s="9" t="s">
        <v>3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25"/>
    </row>
    <row r="4" s="1" customFormat="1" ht="66" customHeight="1" spans="1:21">
      <c r="A4" s="8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11" t="s">
        <v>9</v>
      </c>
      <c r="G4" s="11"/>
      <c r="H4" s="12" t="s">
        <v>10</v>
      </c>
      <c r="I4" s="12"/>
      <c r="J4" s="12" t="s">
        <v>11</v>
      </c>
      <c r="K4" s="12"/>
      <c r="L4" s="12" t="s">
        <v>12</v>
      </c>
      <c r="M4" s="12"/>
      <c r="N4" s="12" t="s">
        <v>13</v>
      </c>
      <c r="O4" s="12"/>
      <c r="P4" s="12" t="s">
        <v>14</v>
      </c>
      <c r="Q4" s="12"/>
      <c r="R4" s="12" t="s">
        <v>15</v>
      </c>
      <c r="S4" s="12"/>
      <c r="T4" s="26" t="s">
        <v>16</v>
      </c>
      <c r="U4" s="8" t="s">
        <v>17</v>
      </c>
    </row>
    <row r="5" s="1" customFormat="1" ht="54" customHeight="1" spans="1:21">
      <c r="A5" s="8"/>
      <c r="B5" s="8"/>
      <c r="C5" s="8"/>
      <c r="D5" s="8"/>
      <c r="E5" s="8"/>
      <c r="F5" s="13" t="s">
        <v>18</v>
      </c>
      <c r="G5" s="14" t="s">
        <v>19</v>
      </c>
      <c r="H5" s="13" t="s">
        <v>20</v>
      </c>
      <c r="I5" s="14" t="s">
        <v>19</v>
      </c>
      <c r="J5" s="13" t="s">
        <v>20</v>
      </c>
      <c r="K5" s="14" t="s">
        <v>19</v>
      </c>
      <c r="L5" s="13" t="s">
        <v>18</v>
      </c>
      <c r="M5" s="14" t="s">
        <v>19</v>
      </c>
      <c r="N5" s="13" t="s">
        <v>18</v>
      </c>
      <c r="O5" s="20" t="s">
        <v>19</v>
      </c>
      <c r="P5" s="13" t="s">
        <v>20</v>
      </c>
      <c r="Q5" s="14" t="s">
        <v>19</v>
      </c>
      <c r="R5" s="13" t="s">
        <v>18</v>
      </c>
      <c r="S5" s="14" t="s">
        <v>19</v>
      </c>
      <c r="T5" s="27"/>
      <c r="U5" s="8"/>
    </row>
    <row r="6" s="2" customFormat="1" ht="75" customHeight="1" spans="1:247">
      <c r="A6" s="15">
        <v>1</v>
      </c>
      <c r="B6" s="16" t="s">
        <v>21</v>
      </c>
      <c r="C6" s="15" t="s">
        <v>22</v>
      </c>
      <c r="D6" s="15" t="s">
        <v>22</v>
      </c>
      <c r="E6" s="15" t="s">
        <v>23</v>
      </c>
      <c r="F6" s="17">
        <f t="shared" ref="F6:F8" si="0">G6*3</f>
        <v>90</v>
      </c>
      <c r="G6" s="17">
        <v>30</v>
      </c>
      <c r="H6" s="17">
        <f t="shared" ref="H6:H8" si="1">I6*2</f>
        <v>96</v>
      </c>
      <c r="I6" s="21">
        <v>48</v>
      </c>
      <c r="J6" s="21">
        <v>0</v>
      </c>
      <c r="K6" s="21">
        <v>0</v>
      </c>
      <c r="L6" s="17">
        <f t="shared" ref="L6:L8" si="2">M6*3</f>
        <v>9</v>
      </c>
      <c r="M6" s="21">
        <v>3</v>
      </c>
      <c r="N6" s="17">
        <f t="shared" ref="N6:N8" si="3">O6*3</f>
        <v>3</v>
      </c>
      <c r="O6" s="22">
        <v>1</v>
      </c>
      <c r="P6" s="17">
        <f t="shared" ref="P6:P8" si="4">Q6*2</f>
        <v>24</v>
      </c>
      <c r="Q6" s="22">
        <v>12</v>
      </c>
      <c r="R6" s="17">
        <f t="shared" ref="R6:R8" si="5">S6*3</f>
        <v>3</v>
      </c>
      <c r="S6" s="22">
        <v>1</v>
      </c>
      <c r="T6" s="17">
        <f t="shared" ref="T6:T8" si="6">S6+Q6+O6+M6+K6+I6+G6</f>
        <v>95</v>
      </c>
      <c r="U6" s="8" t="s">
        <v>24</v>
      </c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8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28"/>
      <c r="IA6" s="28"/>
      <c r="IB6" s="28"/>
      <c r="IC6" s="28"/>
      <c r="ID6" s="28"/>
      <c r="IE6" s="28"/>
      <c r="IF6" s="28"/>
      <c r="IG6" s="28"/>
      <c r="IH6" s="28"/>
      <c r="II6" s="28"/>
      <c r="IJ6" s="28"/>
      <c r="IK6" s="28"/>
      <c r="IL6" s="28"/>
      <c r="IM6" s="28"/>
    </row>
    <row r="7" s="2" customFormat="1" ht="75" customHeight="1" spans="1:247">
      <c r="A7" s="15"/>
      <c r="B7" s="16" t="s">
        <v>25</v>
      </c>
      <c r="C7" s="15" t="s">
        <v>22</v>
      </c>
      <c r="D7" s="15" t="s">
        <v>22</v>
      </c>
      <c r="E7" s="15" t="s">
        <v>23</v>
      </c>
      <c r="F7" s="17">
        <f t="shared" si="0"/>
        <v>89.52</v>
      </c>
      <c r="G7" s="18">
        <v>29.84</v>
      </c>
      <c r="H7" s="17">
        <f t="shared" si="1"/>
        <v>96</v>
      </c>
      <c r="I7" s="23">
        <v>48</v>
      </c>
      <c r="J7" s="21">
        <v>0</v>
      </c>
      <c r="K7" s="21">
        <v>0</v>
      </c>
      <c r="L7" s="17">
        <f t="shared" si="2"/>
        <v>0</v>
      </c>
      <c r="M7" s="23">
        <v>0</v>
      </c>
      <c r="N7" s="17">
        <f t="shared" si="3"/>
        <v>0</v>
      </c>
      <c r="O7" s="24">
        <v>0</v>
      </c>
      <c r="P7" s="17">
        <f t="shared" si="4"/>
        <v>10</v>
      </c>
      <c r="Q7" s="24">
        <v>5</v>
      </c>
      <c r="R7" s="17">
        <f t="shared" si="5"/>
        <v>3</v>
      </c>
      <c r="S7" s="24">
        <v>1</v>
      </c>
      <c r="T7" s="17">
        <f t="shared" si="6"/>
        <v>83.84</v>
      </c>
      <c r="U7" s="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</row>
    <row r="8" s="2" customFormat="1" ht="75" customHeight="1" spans="1:247">
      <c r="A8" s="15"/>
      <c r="B8" s="16" t="s">
        <v>26</v>
      </c>
      <c r="C8" s="15" t="s">
        <v>22</v>
      </c>
      <c r="D8" s="15" t="s">
        <v>22</v>
      </c>
      <c r="E8" s="15" t="s">
        <v>23</v>
      </c>
      <c r="F8" s="17">
        <f t="shared" si="0"/>
        <v>89.64</v>
      </c>
      <c r="G8" s="17">
        <v>29.88</v>
      </c>
      <c r="H8" s="17">
        <f t="shared" si="1"/>
        <v>96</v>
      </c>
      <c r="I8" s="21">
        <v>48</v>
      </c>
      <c r="J8" s="21">
        <v>0</v>
      </c>
      <c r="K8" s="21">
        <v>0</v>
      </c>
      <c r="L8" s="17">
        <f t="shared" si="2"/>
        <v>0</v>
      </c>
      <c r="M8" s="21">
        <v>0</v>
      </c>
      <c r="N8" s="17">
        <f t="shared" si="3"/>
        <v>0</v>
      </c>
      <c r="O8" s="21">
        <v>0</v>
      </c>
      <c r="P8" s="17">
        <f t="shared" si="4"/>
        <v>6</v>
      </c>
      <c r="Q8" s="21">
        <v>3</v>
      </c>
      <c r="R8" s="17">
        <f t="shared" si="5"/>
        <v>3</v>
      </c>
      <c r="S8" s="21">
        <v>1</v>
      </c>
      <c r="T8" s="17">
        <f t="shared" si="6"/>
        <v>81.88</v>
      </c>
      <c r="U8" s="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</row>
    <row r="9" s="1" customFormat="1" ht="66" customHeight="1" spans="1:21">
      <c r="A9" s="8" t="s">
        <v>4</v>
      </c>
      <c r="B9" s="8" t="s">
        <v>5</v>
      </c>
      <c r="C9" s="8" t="s">
        <v>6</v>
      </c>
      <c r="D9" s="8" t="s">
        <v>7</v>
      </c>
      <c r="E9" s="8" t="s">
        <v>8</v>
      </c>
      <c r="F9" s="11" t="s">
        <v>9</v>
      </c>
      <c r="G9" s="11"/>
      <c r="H9" s="12" t="s">
        <v>27</v>
      </c>
      <c r="I9" s="12"/>
      <c r="J9" s="12" t="s">
        <v>11</v>
      </c>
      <c r="K9" s="12"/>
      <c r="L9" s="12" t="s">
        <v>28</v>
      </c>
      <c r="M9" s="12"/>
      <c r="N9" s="12" t="s">
        <v>13</v>
      </c>
      <c r="O9" s="12"/>
      <c r="P9" s="12" t="s">
        <v>14</v>
      </c>
      <c r="Q9" s="12"/>
      <c r="R9" s="12" t="s">
        <v>15</v>
      </c>
      <c r="S9" s="12"/>
      <c r="T9" s="26" t="s">
        <v>16</v>
      </c>
      <c r="U9" s="8" t="s">
        <v>17</v>
      </c>
    </row>
    <row r="10" s="1" customFormat="1" ht="54" customHeight="1" spans="1:21">
      <c r="A10" s="8"/>
      <c r="B10" s="8"/>
      <c r="C10" s="8"/>
      <c r="D10" s="8"/>
      <c r="E10" s="8"/>
      <c r="F10" s="13" t="s">
        <v>18</v>
      </c>
      <c r="G10" s="14" t="s">
        <v>19</v>
      </c>
      <c r="H10" s="13" t="s">
        <v>20</v>
      </c>
      <c r="I10" s="14" t="s">
        <v>19</v>
      </c>
      <c r="J10" s="13" t="s">
        <v>20</v>
      </c>
      <c r="K10" s="14" t="s">
        <v>19</v>
      </c>
      <c r="L10" s="13" t="s">
        <v>18</v>
      </c>
      <c r="M10" s="14" t="s">
        <v>19</v>
      </c>
      <c r="N10" s="13" t="s">
        <v>18</v>
      </c>
      <c r="O10" s="20" t="s">
        <v>19</v>
      </c>
      <c r="P10" s="13" t="s">
        <v>20</v>
      </c>
      <c r="Q10" s="14" t="s">
        <v>19</v>
      </c>
      <c r="R10" s="13" t="s">
        <v>18</v>
      </c>
      <c r="S10" s="14" t="s">
        <v>19</v>
      </c>
      <c r="T10" s="27"/>
      <c r="U10" s="8"/>
    </row>
    <row r="11" s="2" customFormat="1" ht="75" customHeight="1" spans="1:247">
      <c r="A11" s="15">
        <v>2</v>
      </c>
      <c r="B11" s="16" t="s">
        <v>21</v>
      </c>
      <c r="C11" s="15" t="s">
        <v>22</v>
      </c>
      <c r="D11" s="15" t="s">
        <v>22</v>
      </c>
      <c r="E11" s="15" t="s">
        <v>23</v>
      </c>
      <c r="F11" s="17">
        <f t="shared" ref="F11:F13" si="7">G11*3</f>
        <v>90</v>
      </c>
      <c r="G11" s="17">
        <v>30</v>
      </c>
      <c r="H11" s="17">
        <f t="shared" ref="H11:H13" si="8">I11*2</f>
        <v>92</v>
      </c>
      <c r="I11" s="21">
        <v>46</v>
      </c>
      <c r="J11" s="23">
        <v>0</v>
      </c>
      <c r="K11" s="23">
        <v>0</v>
      </c>
      <c r="L11" s="17">
        <f t="shared" ref="L11:P11" si="9">M11*3</f>
        <v>15</v>
      </c>
      <c r="M11" s="21">
        <v>5</v>
      </c>
      <c r="N11" s="17">
        <f t="shared" si="9"/>
        <v>3</v>
      </c>
      <c r="O11" s="22">
        <v>1</v>
      </c>
      <c r="P11" s="17">
        <v>24</v>
      </c>
      <c r="Q11" s="22">
        <v>12</v>
      </c>
      <c r="R11" s="17">
        <f t="shared" ref="R11:R13" si="10">S11*3</f>
        <v>3</v>
      </c>
      <c r="S11" s="22">
        <v>1</v>
      </c>
      <c r="T11" s="17">
        <f t="shared" ref="T11:T13" si="11">S11+Q11+O11+M11+K11+I11+G11</f>
        <v>95</v>
      </c>
      <c r="U11" s="8" t="s">
        <v>29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  <c r="ID11" s="28"/>
      <c r="IE11" s="28"/>
      <c r="IF11" s="28"/>
      <c r="IG11" s="28"/>
      <c r="IH11" s="28"/>
      <c r="II11" s="28"/>
      <c r="IJ11" s="28"/>
      <c r="IK11" s="28"/>
      <c r="IL11" s="28"/>
      <c r="IM11" s="28"/>
    </row>
    <row r="12" s="2" customFormat="1" ht="75" customHeight="1" spans="1:247">
      <c r="A12" s="15"/>
      <c r="B12" s="16" t="s">
        <v>25</v>
      </c>
      <c r="C12" s="15" t="s">
        <v>22</v>
      </c>
      <c r="D12" s="15" t="s">
        <v>22</v>
      </c>
      <c r="E12" s="15" t="s">
        <v>23</v>
      </c>
      <c r="F12" s="17">
        <f t="shared" si="7"/>
        <v>89.25</v>
      </c>
      <c r="G12" s="18">
        <v>29.75</v>
      </c>
      <c r="H12" s="17">
        <f t="shared" si="8"/>
        <v>92</v>
      </c>
      <c r="I12" s="23">
        <v>46</v>
      </c>
      <c r="J12" s="23">
        <v>0</v>
      </c>
      <c r="K12" s="23">
        <v>0</v>
      </c>
      <c r="L12" s="17">
        <f t="shared" ref="L12:P12" si="12">M12*3</f>
        <v>0</v>
      </c>
      <c r="M12" s="23">
        <v>0</v>
      </c>
      <c r="N12" s="17">
        <f t="shared" si="12"/>
        <v>0</v>
      </c>
      <c r="O12" s="24">
        <v>0</v>
      </c>
      <c r="P12" s="17">
        <v>10</v>
      </c>
      <c r="Q12" s="24">
        <v>5</v>
      </c>
      <c r="R12" s="17">
        <f t="shared" si="10"/>
        <v>3</v>
      </c>
      <c r="S12" s="24">
        <v>1</v>
      </c>
      <c r="T12" s="17">
        <f t="shared" si="11"/>
        <v>81.75</v>
      </c>
      <c r="U12" s="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  <c r="ID12" s="28"/>
      <c r="IE12" s="28"/>
      <c r="IF12" s="28"/>
      <c r="IG12" s="28"/>
      <c r="IH12" s="28"/>
      <c r="II12" s="28"/>
      <c r="IJ12" s="28"/>
      <c r="IK12" s="28"/>
      <c r="IL12" s="28"/>
      <c r="IM12" s="28"/>
    </row>
    <row r="13" s="2" customFormat="1" ht="75" customHeight="1" spans="1:247">
      <c r="A13" s="15"/>
      <c r="B13" s="16" t="s">
        <v>26</v>
      </c>
      <c r="C13" s="15" t="s">
        <v>22</v>
      </c>
      <c r="D13" s="15" t="s">
        <v>22</v>
      </c>
      <c r="E13" s="15" t="s">
        <v>23</v>
      </c>
      <c r="F13" s="17">
        <f t="shared" si="7"/>
        <v>89.43</v>
      </c>
      <c r="G13" s="17">
        <v>29.81</v>
      </c>
      <c r="H13" s="17">
        <f t="shared" si="8"/>
        <v>92</v>
      </c>
      <c r="I13" s="21">
        <v>46</v>
      </c>
      <c r="J13" s="21">
        <v>0</v>
      </c>
      <c r="K13" s="21">
        <v>0</v>
      </c>
      <c r="L13" s="17">
        <f t="shared" ref="L13:P13" si="13">M13*3</f>
        <v>0</v>
      </c>
      <c r="M13" s="21">
        <v>0</v>
      </c>
      <c r="N13" s="17">
        <f t="shared" si="13"/>
        <v>0</v>
      </c>
      <c r="O13" s="21">
        <v>0</v>
      </c>
      <c r="P13" s="17">
        <v>6</v>
      </c>
      <c r="Q13" s="21">
        <v>3</v>
      </c>
      <c r="R13" s="17">
        <f t="shared" si="10"/>
        <v>3</v>
      </c>
      <c r="S13" s="21">
        <v>1</v>
      </c>
      <c r="T13" s="17">
        <f t="shared" si="11"/>
        <v>79.81</v>
      </c>
      <c r="U13" s="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  <c r="ID13" s="28"/>
      <c r="IE13" s="28"/>
      <c r="IF13" s="28"/>
      <c r="IG13" s="28"/>
      <c r="IH13" s="28"/>
      <c r="II13" s="28"/>
      <c r="IJ13" s="28"/>
      <c r="IK13" s="28"/>
      <c r="IL13" s="28"/>
      <c r="IM13" s="28"/>
    </row>
  </sheetData>
  <mergeCells count="34">
    <mergeCell ref="A1:U1"/>
    <mergeCell ref="F3:H3"/>
    <mergeCell ref="F4:G4"/>
    <mergeCell ref="H4:I4"/>
    <mergeCell ref="J4:K4"/>
    <mergeCell ref="L4:M4"/>
    <mergeCell ref="N4:O4"/>
    <mergeCell ref="P4:Q4"/>
    <mergeCell ref="R4:S4"/>
    <mergeCell ref="F9:G9"/>
    <mergeCell ref="H9:I9"/>
    <mergeCell ref="J9:K9"/>
    <mergeCell ref="L9:M9"/>
    <mergeCell ref="N9:O9"/>
    <mergeCell ref="P9:Q9"/>
    <mergeCell ref="R9:S9"/>
    <mergeCell ref="A4:A5"/>
    <mergeCell ref="A6:A8"/>
    <mergeCell ref="A9:A10"/>
    <mergeCell ref="A11:A13"/>
    <mergeCell ref="B4:B5"/>
    <mergeCell ref="B9:B10"/>
    <mergeCell ref="C4:C5"/>
    <mergeCell ref="C9:C10"/>
    <mergeCell ref="D4:D5"/>
    <mergeCell ref="D9:D10"/>
    <mergeCell ref="E4:E5"/>
    <mergeCell ref="E9:E10"/>
    <mergeCell ref="T4:T5"/>
    <mergeCell ref="T9:T10"/>
    <mergeCell ref="U4:U5"/>
    <mergeCell ref="U6:U8"/>
    <mergeCell ref="U9:U10"/>
    <mergeCell ref="U11:U13"/>
  </mergeCells>
  <dataValidations count="1">
    <dataValidation type="custom" allowBlank="1" showErrorMessage="1" errorTitle="拒绝重复输入" error="当前输入的内容，与本区域的其他单元格内容重复。" sqref="G6 G7 G8 G11 G12 G13 F6:F8 F11:F13 H6:H8 H11:H13 L6:L8 L11:L13 N6:N8 N11:N13 P6:P8 P11:P13 R6:R8 R11:R13" errorStyle="warning">
      <formula1>COUNTIF($F$8:$F$11,F6)&lt;2</formula1>
    </dataValidation>
  </dataValidations>
  <pageMargins left="0.314583333333333" right="0.0784722222222222" top="0.550694444444444" bottom="1" header="0.354166666666667" footer="0.51180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Sj</cp:lastModifiedBy>
  <dcterms:created xsi:type="dcterms:W3CDTF">2018-02-27T11:14:00Z</dcterms:created>
  <dcterms:modified xsi:type="dcterms:W3CDTF">2020-12-02T07:11:08Z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